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75" windowHeight="7875"/>
  </bookViews>
  <sheets>
    <sheet name="List1" sheetId="1" r:id="rId1"/>
  </sheets>
  <definedNames>
    <definedName name="_xlnm._FilterDatabase" localSheetId="0" hidden="1">List1!$A$1:$Z$27</definedName>
  </definedNames>
  <calcPr calcId="124519"/>
</workbook>
</file>

<file path=xl/calcChain.xml><?xml version="1.0" encoding="utf-8"?>
<calcChain xmlns="http://schemas.openxmlformats.org/spreadsheetml/2006/main">
  <c r="X23" i="1"/>
  <c r="Z16"/>
  <c r="Y16"/>
  <c r="X16"/>
  <c r="W16"/>
  <c r="V16"/>
  <c r="W30"/>
  <c r="Y30"/>
  <c r="Z30"/>
  <c r="W29"/>
  <c r="Y29"/>
  <c r="Z29"/>
  <c r="W28"/>
  <c r="Y28"/>
  <c r="Z28"/>
  <c r="V30"/>
  <c r="X30" s="1"/>
  <c r="V15"/>
  <c r="V17"/>
  <c r="V18"/>
  <c r="V19"/>
  <c r="V20"/>
  <c r="V21"/>
  <c r="X21" s="1"/>
  <c r="V22"/>
  <c r="X22" s="1"/>
  <c r="V23"/>
  <c r="V24"/>
  <c r="V25"/>
  <c r="V26"/>
  <c r="V27"/>
  <c r="V28"/>
  <c r="X28" s="1"/>
  <c r="V29"/>
  <c r="X29" s="1"/>
  <c r="Z14"/>
  <c r="Y14"/>
  <c r="W14"/>
  <c r="V14"/>
  <c r="Z27"/>
  <c r="Y27"/>
  <c r="W27"/>
  <c r="X27" s="1"/>
  <c r="Z13"/>
  <c r="Y13"/>
  <c r="W13"/>
  <c r="V13"/>
  <c r="Z12"/>
  <c r="Y12"/>
  <c r="W12"/>
  <c r="V12"/>
  <c r="Z26"/>
  <c r="Y26"/>
  <c r="W26"/>
  <c r="X26" s="1"/>
  <c r="Z11"/>
  <c r="Y11"/>
  <c r="W11"/>
  <c r="V11"/>
  <c r="Z10"/>
  <c r="Y10"/>
  <c r="W10"/>
  <c r="V10"/>
  <c r="Z25"/>
  <c r="Y25"/>
  <c r="W25"/>
  <c r="X25" s="1"/>
  <c r="Z8"/>
  <c r="Y8"/>
  <c r="W8"/>
  <c r="V8"/>
  <c r="Z7"/>
  <c r="Y7"/>
  <c r="W7"/>
  <c r="V7"/>
  <c r="Z9"/>
  <c r="Y9"/>
  <c r="W9"/>
  <c r="V9"/>
  <c r="Z6"/>
  <c r="Y6"/>
  <c r="W6"/>
  <c r="V6"/>
  <c r="Z5"/>
  <c r="Y5"/>
  <c r="W5"/>
  <c r="V5"/>
  <c r="Z4"/>
  <c r="Y4"/>
  <c r="W4"/>
  <c r="V4"/>
  <c r="Z19"/>
  <c r="Y19"/>
  <c r="W19"/>
  <c r="X19" s="1"/>
  <c r="Z24"/>
  <c r="Y24"/>
  <c r="W24"/>
  <c r="X24" s="1"/>
  <c r="Z20"/>
  <c r="Y20"/>
  <c r="W20"/>
  <c r="X20" s="1"/>
  <c r="Z18"/>
  <c r="Y18"/>
  <c r="W18"/>
  <c r="X18" s="1"/>
  <c r="Z3"/>
  <c r="Y3"/>
  <c r="W3"/>
  <c r="V3"/>
  <c r="Z17"/>
  <c r="Y17"/>
  <c r="W17"/>
  <c r="X17" s="1"/>
  <c r="Z15"/>
  <c r="Y15"/>
  <c r="W15"/>
  <c r="X15" s="1"/>
  <c r="X3" l="1"/>
  <c r="X4"/>
  <c r="X5"/>
  <c r="X6"/>
  <c r="X9"/>
  <c r="X7"/>
  <c r="X8"/>
  <c r="X10"/>
  <c r="X11"/>
  <c r="X12"/>
  <c r="X13"/>
  <c r="X14"/>
</calcChain>
</file>

<file path=xl/sharedStrings.xml><?xml version="1.0" encoding="utf-8"?>
<sst xmlns="http://schemas.openxmlformats.org/spreadsheetml/2006/main" count="65" uniqueCount="42">
  <si>
    <t>pořadí</t>
  </si>
  <si>
    <t>TABULKA JEDNOTLIVCI</t>
  </si>
  <si>
    <t>TEAM</t>
  </si>
  <si>
    <t>počet her</t>
  </si>
  <si>
    <t>součet</t>
  </si>
  <si>
    <t>průměr</t>
  </si>
  <si>
    <t>max. hra</t>
  </si>
  <si>
    <t>min. hra</t>
  </si>
  <si>
    <t>Radek</t>
  </si>
  <si>
    <t>Tak určitě</t>
  </si>
  <si>
    <t>Váša</t>
  </si>
  <si>
    <t>Roman</t>
  </si>
  <si>
    <t>Dravci</t>
  </si>
  <si>
    <t>Jáňa</t>
  </si>
  <si>
    <t>Víťa</t>
  </si>
  <si>
    <t>Renata</t>
  </si>
  <si>
    <t>Aleš</t>
  </si>
  <si>
    <t>Pazi</t>
  </si>
  <si>
    <t>Rambi</t>
  </si>
  <si>
    <t>Lazaři</t>
  </si>
  <si>
    <t>Pegy</t>
  </si>
  <si>
    <t>Vaska</t>
  </si>
  <si>
    <t>Vlastina</t>
  </si>
  <si>
    <t>Bohouš</t>
  </si>
  <si>
    <t>Francois</t>
  </si>
  <si>
    <t>Berousek</t>
  </si>
  <si>
    <t>Vlaďka</t>
  </si>
  <si>
    <t>Léňa</t>
  </si>
  <si>
    <t>Trigonit</t>
  </si>
  <si>
    <t>Jana</t>
  </si>
  <si>
    <t>Marina</t>
  </si>
  <si>
    <t>Rosťa</t>
  </si>
  <si>
    <t>Bíba</t>
  </si>
  <si>
    <t>František</t>
  </si>
  <si>
    <t>Béďa</t>
  </si>
  <si>
    <t>Patrik</t>
  </si>
  <si>
    <t>XV. ročník - JBL družstev - celkové výsledky jednotlivců</t>
  </si>
  <si>
    <t>Petra</t>
  </si>
  <si>
    <t>Květuška</t>
  </si>
  <si>
    <t>Marcela</t>
  </si>
  <si>
    <t>Sluníčka</t>
  </si>
  <si>
    <t>Petr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</si>
</sst>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ní" xfId="0" builtinId="0"/>
  </cellStyles>
  <dxfs count="5">
    <dxf>
      <font>
        <condense val="0"/>
        <extend val="0"/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workbookViewId="0">
      <pane xSplit="19" ySplit="14" topLeftCell="T15" activePane="bottomRight" state="frozen"/>
      <selection pane="topRight" activeCell="T1" sqref="T1"/>
      <selection pane="bottomLeft" activeCell="A22" sqref="A22"/>
      <selection pane="bottomRight" activeCell="Q18" sqref="Q18"/>
    </sheetView>
  </sheetViews>
  <sheetFormatPr defaultRowHeight="12.75"/>
  <cols>
    <col min="1" max="1" width="4.5703125" style="8" customWidth="1"/>
    <col min="2" max="2" width="12.5703125" customWidth="1"/>
    <col min="3" max="3" width="8.42578125" customWidth="1"/>
    <col min="4" max="21" width="3.7109375" customWidth="1"/>
    <col min="22" max="22" width="4.42578125" customWidth="1"/>
    <col min="23" max="23" width="7.7109375" customWidth="1"/>
    <col min="25" max="25" width="6.42578125" customWidth="1"/>
    <col min="26" max="26" width="6.5703125" customWidth="1"/>
  </cols>
  <sheetData>
    <row r="1" spans="1:26" ht="15.75" customHeight="1">
      <c r="A1" s="39" t="s">
        <v>0</v>
      </c>
      <c r="B1" s="41" t="s">
        <v>1</v>
      </c>
      <c r="C1" s="43" t="s">
        <v>2</v>
      </c>
      <c r="D1" s="45" t="s">
        <v>36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</row>
    <row r="2" spans="1:26" ht="18" customHeight="1" thickBot="1">
      <c r="A2" s="40"/>
      <c r="B2" s="42"/>
      <c r="C2" s="44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0</v>
      </c>
      <c r="U2" s="2">
        <v>0</v>
      </c>
      <c r="V2" s="3" t="s">
        <v>3</v>
      </c>
      <c r="W2" s="4" t="s">
        <v>4</v>
      </c>
      <c r="X2" s="5" t="s">
        <v>5</v>
      </c>
      <c r="Y2" s="6" t="s">
        <v>6</v>
      </c>
      <c r="Z2" s="7" t="s">
        <v>7</v>
      </c>
    </row>
    <row r="3" spans="1:26" ht="13.5" thickTop="1">
      <c r="A3" s="34"/>
      <c r="B3" s="9" t="s">
        <v>11</v>
      </c>
      <c r="C3" s="10" t="s">
        <v>12</v>
      </c>
      <c r="D3" s="11">
        <v>129</v>
      </c>
      <c r="E3" s="11">
        <v>129</v>
      </c>
      <c r="F3" s="11">
        <v>137</v>
      </c>
      <c r="G3" s="11">
        <v>133</v>
      </c>
      <c r="H3" s="11">
        <v>197</v>
      </c>
      <c r="I3" s="11">
        <v>123</v>
      </c>
      <c r="J3" s="11">
        <v>159</v>
      </c>
      <c r="K3" s="11">
        <v>195</v>
      </c>
      <c r="L3" s="11"/>
      <c r="M3" s="11"/>
      <c r="N3" s="11"/>
      <c r="O3" s="11"/>
      <c r="P3" s="11"/>
      <c r="Q3" s="11"/>
      <c r="R3" s="11"/>
      <c r="S3" s="11"/>
      <c r="T3" s="12"/>
      <c r="U3" s="12"/>
      <c r="V3" s="24">
        <f t="shared" ref="V3:V14" si="0">COUNTA(D3:U3)</f>
        <v>8</v>
      </c>
      <c r="W3" s="12">
        <f t="shared" ref="W3:W20" si="1">SUM(D3:U3)</f>
        <v>1202</v>
      </c>
      <c r="X3" s="25">
        <f t="shared" ref="X3:X14" si="2">W3/V3</f>
        <v>150.25</v>
      </c>
      <c r="Y3" s="26">
        <f t="shared" ref="Y3:Y20" si="3">MAX(D3:U3)</f>
        <v>197</v>
      </c>
      <c r="Z3" s="27">
        <f t="shared" ref="Z3:Z20" si="4">MIN(D3:U3)</f>
        <v>123</v>
      </c>
    </row>
    <row r="4" spans="1:26">
      <c r="A4" s="35"/>
      <c r="B4" s="13" t="s">
        <v>15</v>
      </c>
      <c r="C4" s="10" t="s">
        <v>12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2"/>
      <c r="V4" s="24">
        <f t="shared" si="0"/>
        <v>0</v>
      </c>
      <c r="W4" s="12">
        <f t="shared" si="1"/>
        <v>0</v>
      </c>
      <c r="X4" s="25" t="e">
        <f t="shared" si="2"/>
        <v>#DIV/0!</v>
      </c>
      <c r="Y4" s="26">
        <f t="shared" si="3"/>
        <v>0</v>
      </c>
      <c r="Z4" s="27">
        <f t="shared" si="4"/>
        <v>0</v>
      </c>
    </row>
    <row r="5" spans="1:26">
      <c r="A5" s="36"/>
      <c r="B5" s="9" t="s">
        <v>16</v>
      </c>
      <c r="C5" s="10" t="s">
        <v>12</v>
      </c>
      <c r="D5" s="11">
        <v>192</v>
      </c>
      <c r="E5" s="11">
        <v>168</v>
      </c>
      <c r="F5" s="11">
        <v>145</v>
      </c>
      <c r="G5" s="11">
        <v>142</v>
      </c>
      <c r="H5" s="11">
        <v>104</v>
      </c>
      <c r="I5" s="11">
        <v>175</v>
      </c>
      <c r="J5" s="11">
        <v>144</v>
      </c>
      <c r="K5" s="11">
        <v>206</v>
      </c>
      <c r="L5" s="11"/>
      <c r="M5" s="11"/>
      <c r="N5" s="11"/>
      <c r="O5" s="11"/>
      <c r="P5" s="11"/>
      <c r="Q5" s="11"/>
      <c r="R5" s="11"/>
      <c r="S5" s="11"/>
      <c r="T5" s="12"/>
      <c r="U5" s="12"/>
      <c r="V5" s="24">
        <f t="shared" si="0"/>
        <v>8</v>
      </c>
      <c r="W5" s="12">
        <f t="shared" si="1"/>
        <v>1276</v>
      </c>
      <c r="X5" s="25">
        <f t="shared" si="2"/>
        <v>159.5</v>
      </c>
      <c r="Y5" s="26">
        <f t="shared" si="3"/>
        <v>206</v>
      </c>
      <c r="Z5" s="27">
        <f t="shared" si="4"/>
        <v>104</v>
      </c>
    </row>
    <row r="6" spans="1:26">
      <c r="A6" s="35"/>
      <c r="B6" s="9" t="s">
        <v>17</v>
      </c>
      <c r="C6" s="10" t="s">
        <v>12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2"/>
      <c r="V6" s="24">
        <f t="shared" si="0"/>
        <v>0</v>
      </c>
      <c r="W6" s="12">
        <f t="shared" si="1"/>
        <v>0</v>
      </c>
      <c r="X6" s="25" t="e">
        <f t="shared" si="2"/>
        <v>#DIV/0!</v>
      </c>
      <c r="Y6" s="26">
        <f t="shared" si="3"/>
        <v>0</v>
      </c>
      <c r="Z6" s="27">
        <f t="shared" si="4"/>
        <v>0</v>
      </c>
    </row>
    <row r="7" spans="1:26">
      <c r="A7" s="36"/>
      <c r="B7" s="9" t="s">
        <v>20</v>
      </c>
      <c r="C7" s="10" t="s">
        <v>12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  <c r="U7" s="12"/>
      <c r="V7" s="24">
        <f t="shared" si="0"/>
        <v>0</v>
      </c>
      <c r="W7" s="12">
        <f t="shared" si="1"/>
        <v>0</v>
      </c>
      <c r="X7" s="25" t="e">
        <f t="shared" si="2"/>
        <v>#DIV/0!</v>
      </c>
      <c r="Y7" s="26">
        <f t="shared" si="3"/>
        <v>0</v>
      </c>
      <c r="Z7" s="27">
        <f t="shared" si="4"/>
        <v>0</v>
      </c>
    </row>
    <row r="8" spans="1:26">
      <c r="A8" s="35"/>
      <c r="B8" s="9" t="s">
        <v>21</v>
      </c>
      <c r="C8" s="10" t="s">
        <v>12</v>
      </c>
      <c r="D8" s="11">
        <v>106</v>
      </c>
      <c r="E8" s="11">
        <v>114</v>
      </c>
      <c r="F8" s="11">
        <v>145</v>
      </c>
      <c r="G8" s="11">
        <v>140</v>
      </c>
      <c r="H8" s="11">
        <v>144</v>
      </c>
      <c r="I8" s="11">
        <v>144</v>
      </c>
      <c r="J8" s="11">
        <v>142</v>
      </c>
      <c r="K8" s="11">
        <v>156</v>
      </c>
      <c r="L8" s="11"/>
      <c r="M8" s="11"/>
      <c r="N8" s="11"/>
      <c r="O8" s="11"/>
      <c r="P8" s="11"/>
      <c r="Q8" s="11"/>
      <c r="R8" s="11"/>
      <c r="S8" s="11"/>
      <c r="T8" s="12"/>
      <c r="U8" s="12"/>
      <c r="V8" s="24">
        <f t="shared" si="0"/>
        <v>8</v>
      </c>
      <c r="W8" s="12">
        <f t="shared" si="1"/>
        <v>1091</v>
      </c>
      <c r="X8" s="25">
        <f t="shared" si="2"/>
        <v>136.375</v>
      </c>
      <c r="Y8" s="26">
        <f t="shared" si="3"/>
        <v>156</v>
      </c>
      <c r="Z8" s="27">
        <f t="shared" si="4"/>
        <v>106</v>
      </c>
    </row>
    <row r="9" spans="1:26">
      <c r="A9" s="36"/>
      <c r="B9" s="9" t="s">
        <v>18</v>
      </c>
      <c r="C9" s="10" t="s">
        <v>19</v>
      </c>
      <c r="D9" s="11">
        <v>160</v>
      </c>
      <c r="E9" s="11"/>
      <c r="F9" s="11"/>
      <c r="G9" s="11"/>
      <c r="H9" s="11">
        <v>163</v>
      </c>
      <c r="I9" s="11">
        <v>104</v>
      </c>
      <c r="J9" s="11">
        <v>147</v>
      </c>
      <c r="K9" s="11">
        <v>131</v>
      </c>
      <c r="L9" s="11"/>
      <c r="M9" s="11"/>
      <c r="N9" s="11"/>
      <c r="O9" s="11"/>
      <c r="P9" s="11"/>
      <c r="Q9" s="11"/>
      <c r="R9" s="11"/>
      <c r="S9" s="11"/>
      <c r="T9" s="12"/>
      <c r="U9" s="12"/>
      <c r="V9" s="24">
        <f t="shared" si="0"/>
        <v>5</v>
      </c>
      <c r="W9" s="12">
        <f t="shared" si="1"/>
        <v>705</v>
      </c>
      <c r="X9" s="25">
        <f t="shared" si="2"/>
        <v>141</v>
      </c>
      <c r="Y9" s="26">
        <f t="shared" si="3"/>
        <v>163</v>
      </c>
      <c r="Z9" s="27">
        <f t="shared" si="4"/>
        <v>104</v>
      </c>
    </row>
    <row r="10" spans="1:26">
      <c r="A10" s="35"/>
      <c r="B10" s="13" t="s">
        <v>22</v>
      </c>
      <c r="C10" s="10" t="s">
        <v>19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2"/>
      <c r="V10" s="24">
        <f t="shared" si="0"/>
        <v>0</v>
      </c>
      <c r="W10" s="12">
        <f t="shared" si="1"/>
        <v>0</v>
      </c>
      <c r="X10" s="25" t="e">
        <f t="shared" si="2"/>
        <v>#DIV/0!</v>
      </c>
      <c r="Y10" s="26">
        <f t="shared" si="3"/>
        <v>0</v>
      </c>
      <c r="Z10" s="27">
        <f t="shared" si="4"/>
        <v>0</v>
      </c>
    </row>
    <row r="11" spans="1:26">
      <c r="A11" s="36"/>
      <c r="B11" s="9" t="s">
        <v>23</v>
      </c>
      <c r="C11" s="10" t="s">
        <v>19</v>
      </c>
      <c r="D11" s="11"/>
      <c r="E11" s="11"/>
      <c r="F11" s="11">
        <v>99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  <c r="U11" s="12"/>
      <c r="V11" s="24">
        <f t="shared" si="0"/>
        <v>1</v>
      </c>
      <c r="W11" s="12">
        <f t="shared" si="1"/>
        <v>99</v>
      </c>
      <c r="X11" s="25">
        <f t="shared" si="2"/>
        <v>99</v>
      </c>
      <c r="Y11" s="26">
        <f t="shared" si="3"/>
        <v>99</v>
      </c>
      <c r="Z11" s="27">
        <f t="shared" si="4"/>
        <v>99</v>
      </c>
    </row>
    <row r="12" spans="1:26">
      <c r="A12" s="35"/>
      <c r="B12" s="9" t="s">
        <v>24</v>
      </c>
      <c r="C12" s="10" t="s">
        <v>19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24">
        <f t="shared" si="0"/>
        <v>0</v>
      </c>
      <c r="W12" s="12">
        <f t="shared" si="1"/>
        <v>0</v>
      </c>
      <c r="X12" s="25" t="e">
        <f t="shared" si="2"/>
        <v>#DIV/0!</v>
      </c>
      <c r="Y12" s="26">
        <f t="shared" si="3"/>
        <v>0</v>
      </c>
      <c r="Z12" s="27">
        <f t="shared" si="4"/>
        <v>0</v>
      </c>
    </row>
    <row r="13" spans="1:26">
      <c r="A13" s="35"/>
      <c r="B13" s="9" t="s">
        <v>25</v>
      </c>
      <c r="C13" s="10" t="s">
        <v>19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2"/>
      <c r="V13" s="24">
        <f t="shared" si="0"/>
        <v>0</v>
      </c>
      <c r="W13" s="12">
        <f t="shared" si="1"/>
        <v>0</v>
      </c>
      <c r="X13" s="25" t="e">
        <f t="shared" si="2"/>
        <v>#DIV/0!</v>
      </c>
      <c r="Y13" s="26">
        <f t="shared" si="3"/>
        <v>0</v>
      </c>
      <c r="Z13" s="27">
        <f t="shared" si="4"/>
        <v>0</v>
      </c>
    </row>
    <row r="14" spans="1:26">
      <c r="A14" s="35"/>
      <c r="B14" s="13" t="s">
        <v>27</v>
      </c>
      <c r="C14" s="10" t="s">
        <v>19</v>
      </c>
      <c r="D14" s="11"/>
      <c r="E14" s="11">
        <v>46</v>
      </c>
      <c r="F14" s="11"/>
      <c r="G14" s="11">
        <v>79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2"/>
      <c r="V14" s="24">
        <f t="shared" si="0"/>
        <v>2</v>
      </c>
      <c r="W14" s="12">
        <f t="shared" si="1"/>
        <v>125</v>
      </c>
      <c r="X14" s="25">
        <f t="shared" si="2"/>
        <v>62.5</v>
      </c>
      <c r="Y14" s="26">
        <f t="shared" si="3"/>
        <v>79</v>
      </c>
      <c r="Z14" s="27">
        <f t="shared" si="4"/>
        <v>46</v>
      </c>
    </row>
    <row r="15" spans="1:26">
      <c r="A15" s="37"/>
      <c r="B15" s="9" t="s">
        <v>8</v>
      </c>
      <c r="C15" s="10" t="s">
        <v>9</v>
      </c>
      <c r="D15" s="11">
        <v>146</v>
      </c>
      <c r="E15" s="11">
        <v>143</v>
      </c>
      <c r="F15" s="11">
        <v>141</v>
      </c>
      <c r="G15" s="11">
        <v>200</v>
      </c>
      <c r="H15" s="11">
        <v>163</v>
      </c>
      <c r="I15" s="11">
        <v>143</v>
      </c>
      <c r="J15" s="11">
        <v>153</v>
      </c>
      <c r="K15" s="11">
        <v>156</v>
      </c>
      <c r="L15" s="11"/>
      <c r="M15" s="11"/>
      <c r="N15" s="11"/>
      <c r="O15" s="11"/>
      <c r="P15" s="11"/>
      <c r="Q15" s="11"/>
      <c r="R15" s="11"/>
      <c r="S15" s="11"/>
      <c r="T15" s="12"/>
      <c r="U15" s="12"/>
      <c r="V15" s="24">
        <f t="shared" ref="V15:V30" si="5">COUNTA(D15:U15)</f>
        <v>8</v>
      </c>
      <c r="W15" s="12">
        <f t="shared" si="1"/>
        <v>1245</v>
      </c>
      <c r="X15" s="25">
        <f t="shared" ref="X15:X30" si="6">W15/V15</f>
        <v>155.625</v>
      </c>
      <c r="Y15" s="26">
        <f t="shared" si="3"/>
        <v>200</v>
      </c>
      <c r="Z15" s="27">
        <f t="shared" si="4"/>
        <v>141</v>
      </c>
    </row>
    <row r="16" spans="1:26">
      <c r="A16" s="37"/>
      <c r="B16" s="9" t="s">
        <v>41</v>
      </c>
      <c r="C16" s="10" t="s">
        <v>9</v>
      </c>
      <c r="D16" s="11">
        <v>148</v>
      </c>
      <c r="E16" s="11">
        <v>203</v>
      </c>
      <c r="F16" s="11">
        <v>133</v>
      </c>
      <c r="G16" s="11">
        <v>137</v>
      </c>
      <c r="H16" s="11">
        <v>181</v>
      </c>
      <c r="I16" s="11">
        <v>144</v>
      </c>
      <c r="J16" s="11">
        <v>128</v>
      </c>
      <c r="K16" s="11">
        <v>145</v>
      </c>
      <c r="L16" s="11"/>
      <c r="M16" s="11"/>
      <c r="N16" s="11"/>
      <c r="O16" s="11"/>
      <c r="P16" s="11"/>
      <c r="Q16" s="11"/>
      <c r="R16" s="11"/>
      <c r="S16" s="11"/>
      <c r="T16" s="12"/>
      <c r="U16" s="12"/>
      <c r="V16" s="24">
        <f t="shared" si="5"/>
        <v>8</v>
      </c>
      <c r="W16" s="12">
        <f t="shared" si="1"/>
        <v>1219</v>
      </c>
      <c r="X16" s="25">
        <f t="shared" si="6"/>
        <v>152.375</v>
      </c>
      <c r="Y16" s="26">
        <f t="shared" si="3"/>
        <v>203</v>
      </c>
      <c r="Z16" s="27">
        <f t="shared" si="4"/>
        <v>128</v>
      </c>
    </row>
    <row r="17" spans="1:26">
      <c r="A17" s="35"/>
      <c r="B17" s="9" t="s">
        <v>10</v>
      </c>
      <c r="C17" s="10" t="s">
        <v>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/>
      <c r="U17" s="12"/>
      <c r="V17" s="24">
        <f t="shared" si="5"/>
        <v>0</v>
      </c>
      <c r="W17" s="12">
        <f t="shared" si="1"/>
        <v>0</v>
      </c>
      <c r="X17" s="25" t="e">
        <f t="shared" si="6"/>
        <v>#DIV/0!</v>
      </c>
      <c r="Y17" s="26">
        <f t="shared" si="3"/>
        <v>0</v>
      </c>
      <c r="Z17" s="27">
        <f t="shared" si="4"/>
        <v>0</v>
      </c>
    </row>
    <row r="18" spans="1:26">
      <c r="A18" s="35"/>
      <c r="B18" s="13" t="s">
        <v>13</v>
      </c>
      <c r="C18" s="10" t="s">
        <v>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  <c r="U18" s="12"/>
      <c r="V18" s="24">
        <f t="shared" si="5"/>
        <v>0</v>
      </c>
      <c r="W18" s="12">
        <f t="shared" si="1"/>
        <v>0</v>
      </c>
      <c r="X18" s="25" t="e">
        <f t="shared" si="6"/>
        <v>#DIV/0!</v>
      </c>
      <c r="Y18" s="26">
        <f t="shared" si="3"/>
        <v>0</v>
      </c>
      <c r="Z18" s="27">
        <f t="shared" si="4"/>
        <v>0</v>
      </c>
    </row>
    <row r="19" spans="1:26">
      <c r="A19" s="35"/>
      <c r="B19" s="9" t="s">
        <v>14</v>
      </c>
      <c r="C19" s="10" t="s">
        <v>9</v>
      </c>
      <c r="D19" s="11">
        <v>117</v>
      </c>
      <c r="E19" s="11">
        <v>158</v>
      </c>
      <c r="F19" s="11">
        <v>157</v>
      </c>
      <c r="G19" s="11">
        <v>138</v>
      </c>
      <c r="H19" s="11">
        <v>137</v>
      </c>
      <c r="I19" s="11">
        <v>151</v>
      </c>
      <c r="J19" s="11">
        <v>136</v>
      </c>
      <c r="K19" s="11">
        <v>158</v>
      </c>
      <c r="L19" s="11"/>
      <c r="M19" s="11"/>
      <c r="N19" s="11"/>
      <c r="O19" s="11"/>
      <c r="P19" s="11"/>
      <c r="Q19" s="11"/>
      <c r="R19" s="11"/>
      <c r="S19" s="11"/>
      <c r="T19" s="12"/>
      <c r="U19" s="12"/>
      <c r="V19" s="24">
        <f t="shared" si="5"/>
        <v>8</v>
      </c>
      <c r="W19" s="12">
        <f t="shared" si="1"/>
        <v>1152</v>
      </c>
      <c r="X19" s="25">
        <f t="shared" si="6"/>
        <v>144</v>
      </c>
      <c r="Y19" s="26">
        <f t="shared" si="3"/>
        <v>158</v>
      </c>
      <c r="Z19" s="27">
        <f t="shared" si="4"/>
        <v>117</v>
      </c>
    </row>
    <row r="20" spans="1:26">
      <c r="A20" s="35"/>
      <c r="B20" s="17" t="s">
        <v>31</v>
      </c>
      <c r="C20" s="14" t="s">
        <v>28</v>
      </c>
      <c r="D20" s="15">
        <v>131</v>
      </c>
      <c r="E20" s="15">
        <v>115</v>
      </c>
      <c r="F20" s="15">
        <v>111</v>
      </c>
      <c r="G20" s="15">
        <v>97</v>
      </c>
      <c r="H20" s="15">
        <v>128</v>
      </c>
      <c r="I20" s="15">
        <v>133</v>
      </c>
      <c r="J20" s="15">
        <v>109</v>
      </c>
      <c r="K20" s="15">
        <v>96</v>
      </c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24">
        <f t="shared" si="5"/>
        <v>8</v>
      </c>
      <c r="W20" s="12">
        <f t="shared" si="1"/>
        <v>920</v>
      </c>
      <c r="X20" s="25">
        <f t="shared" si="6"/>
        <v>115</v>
      </c>
      <c r="Y20" s="26">
        <f t="shared" si="3"/>
        <v>133</v>
      </c>
      <c r="Z20" s="27">
        <f t="shared" si="4"/>
        <v>96</v>
      </c>
    </row>
    <row r="21" spans="1:26">
      <c r="A21" s="35"/>
      <c r="B21" s="17" t="s">
        <v>33</v>
      </c>
      <c r="C21" s="14" t="s">
        <v>28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24">
        <f t="shared" si="5"/>
        <v>0</v>
      </c>
      <c r="W21" s="12"/>
      <c r="X21" s="25" t="e">
        <f t="shared" si="6"/>
        <v>#DIV/0!</v>
      </c>
      <c r="Y21" s="26"/>
      <c r="Z21" s="27"/>
    </row>
    <row r="22" spans="1:26">
      <c r="A22" s="35"/>
      <c r="B22" s="17" t="s">
        <v>34</v>
      </c>
      <c r="C22" s="14" t="s">
        <v>28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24">
        <f t="shared" si="5"/>
        <v>0</v>
      </c>
      <c r="W22" s="12"/>
      <c r="X22" s="25" t="e">
        <f t="shared" si="6"/>
        <v>#DIV/0!</v>
      </c>
      <c r="Y22" s="26"/>
      <c r="Z22" s="27"/>
    </row>
    <row r="23" spans="1:26">
      <c r="A23" s="35"/>
      <c r="B23" s="17" t="s">
        <v>35</v>
      </c>
      <c r="C23" s="14" t="s">
        <v>28</v>
      </c>
      <c r="D23" s="15">
        <v>75</v>
      </c>
      <c r="E23" s="15">
        <v>93</v>
      </c>
      <c r="F23" s="15">
        <v>76</v>
      </c>
      <c r="G23" s="15">
        <v>91</v>
      </c>
      <c r="H23" s="15">
        <v>91</v>
      </c>
      <c r="I23" s="15">
        <v>79</v>
      </c>
      <c r="J23" s="15">
        <v>87</v>
      </c>
      <c r="K23" s="15">
        <v>119</v>
      </c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24">
        <f t="shared" si="5"/>
        <v>8</v>
      </c>
      <c r="W23" s="12"/>
      <c r="X23" s="25">
        <f t="shared" si="6"/>
        <v>0</v>
      </c>
      <c r="Y23" s="26"/>
      <c r="Z23" s="27"/>
    </row>
    <row r="24" spans="1:26">
      <c r="A24" s="35"/>
      <c r="B24" s="17" t="s">
        <v>32</v>
      </c>
      <c r="C24" s="14" t="s">
        <v>28</v>
      </c>
      <c r="D24" s="15"/>
      <c r="E24" s="15"/>
      <c r="F24" s="15">
        <v>82</v>
      </c>
      <c r="G24" s="15">
        <v>127</v>
      </c>
      <c r="H24" s="15">
        <v>115</v>
      </c>
      <c r="I24" s="15">
        <v>105</v>
      </c>
      <c r="J24" s="15">
        <v>104</v>
      </c>
      <c r="K24" s="15">
        <v>90</v>
      </c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24">
        <f t="shared" si="5"/>
        <v>6</v>
      </c>
      <c r="W24" s="12">
        <f t="shared" ref="W24:W30" si="7">SUM(D24:U24)</f>
        <v>623</v>
      </c>
      <c r="X24" s="25">
        <f t="shared" si="6"/>
        <v>103.83333333333333</v>
      </c>
      <c r="Y24" s="26">
        <f t="shared" ref="Y24:Y30" si="8">MAX(D24:U24)</f>
        <v>127</v>
      </c>
      <c r="Z24" s="27">
        <f t="shared" ref="Z24:Z30" si="9">MIN(D24:U24)</f>
        <v>82</v>
      </c>
    </row>
    <row r="25" spans="1:26">
      <c r="A25" s="35"/>
      <c r="B25" s="18" t="s">
        <v>29</v>
      </c>
      <c r="C25" s="14" t="s">
        <v>28</v>
      </c>
      <c r="D25" s="15">
        <v>89</v>
      </c>
      <c r="E25" s="15">
        <v>74</v>
      </c>
      <c r="F25" s="15">
        <v>85</v>
      </c>
      <c r="G25" s="15">
        <v>98</v>
      </c>
      <c r="H25" s="15">
        <v>109</v>
      </c>
      <c r="I25" s="15">
        <v>100</v>
      </c>
      <c r="J25" s="15">
        <v>113</v>
      </c>
      <c r="K25" s="15">
        <v>78</v>
      </c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24">
        <f t="shared" si="5"/>
        <v>8</v>
      </c>
      <c r="W25" s="12">
        <f t="shared" si="7"/>
        <v>746</v>
      </c>
      <c r="X25" s="25">
        <f t="shared" si="6"/>
        <v>93.25</v>
      </c>
      <c r="Y25" s="26">
        <f t="shared" si="8"/>
        <v>113</v>
      </c>
      <c r="Z25" s="27">
        <f t="shared" si="9"/>
        <v>74</v>
      </c>
    </row>
    <row r="26" spans="1:26">
      <c r="A26" s="35"/>
      <c r="B26" s="18" t="s">
        <v>30</v>
      </c>
      <c r="C26" s="14" t="s">
        <v>28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23"/>
      <c r="V26" s="24">
        <f t="shared" si="5"/>
        <v>0</v>
      </c>
      <c r="W26" s="16">
        <f t="shared" si="7"/>
        <v>0</v>
      </c>
      <c r="X26" s="25" t="e">
        <f t="shared" si="6"/>
        <v>#DIV/0!</v>
      </c>
      <c r="Y26" s="28">
        <f t="shared" si="8"/>
        <v>0</v>
      </c>
      <c r="Z26" s="29">
        <f t="shared" si="9"/>
        <v>0</v>
      </c>
    </row>
    <row r="27" spans="1:26">
      <c r="A27" s="38"/>
      <c r="B27" s="18" t="s">
        <v>26</v>
      </c>
      <c r="C27" s="14" t="s">
        <v>28</v>
      </c>
      <c r="D27" s="15">
        <v>98</v>
      </c>
      <c r="E27" s="15">
        <v>85</v>
      </c>
      <c r="F27" s="15"/>
      <c r="G27" s="15">
        <v>94</v>
      </c>
      <c r="H27" s="15">
        <v>88</v>
      </c>
      <c r="I27" s="15">
        <v>90</v>
      </c>
      <c r="J27" s="15">
        <v>90</v>
      </c>
      <c r="K27" s="15">
        <v>106</v>
      </c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24">
        <f t="shared" si="5"/>
        <v>7</v>
      </c>
      <c r="W27" s="16">
        <f t="shared" si="7"/>
        <v>651</v>
      </c>
      <c r="X27" s="25">
        <f t="shared" si="6"/>
        <v>93</v>
      </c>
      <c r="Y27" s="28">
        <f t="shared" si="8"/>
        <v>106</v>
      </c>
      <c r="Z27" s="29">
        <f t="shared" si="9"/>
        <v>85</v>
      </c>
    </row>
    <row r="28" spans="1:26">
      <c r="A28" s="35"/>
      <c r="B28" s="13" t="s">
        <v>37</v>
      </c>
      <c r="C28" s="10" t="s">
        <v>40</v>
      </c>
      <c r="D28" s="11">
        <v>83</v>
      </c>
      <c r="E28" s="11">
        <v>84</v>
      </c>
      <c r="F28" s="11">
        <v>81</v>
      </c>
      <c r="G28" s="11">
        <v>99</v>
      </c>
      <c r="H28" s="11">
        <v>105</v>
      </c>
      <c r="I28" s="11">
        <v>132</v>
      </c>
      <c r="J28" s="11">
        <v>128</v>
      </c>
      <c r="K28" s="11">
        <v>94</v>
      </c>
      <c r="L28" s="11"/>
      <c r="M28" s="11"/>
      <c r="N28" s="11"/>
      <c r="O28" s="11"/>
      <c r="P28" s="11"/>
      <c r="Q28" s="11"/>
      <c r="R28" s="11"/>
      <c r="S28" s="11"/>
      <c r="T28" s="12"/>
      <c r="U28" s="12"/>
      <c r="V28" s="24">
        <f t="shared" si="5"/>
        <v>8</v>
      </c>
      <c r="W28" s="12">
        <f t="shared" si="7"/>
        <v>806</v>
      </c>
      <c r="X28" s="25">
        <f t="shared" si="6"/>
        <v>100.75</v>
      </c>
      <c r="Y28" s="12">
        <f t="shared" si="8"/>
        <v>132</v>
      </c>
      <c r="Z28" s="27">
        <f t="shared" si="9"/>
        <v>81</v>
      </c>
    </row>
    <row r="29" spans="1:26">
      <c r="A29" s="35"/>
      <c r="B29" s="13" t="s">
        <v>38</v>
      </c>
      <c r="C29" s="10" t="s">
        <v>40</v>
      </c>
      <c r="D29" s="11">
        <v>67</v>
      </c>
      <c r="E29" s="11">
        <v>105</v>
      </c>
      <c r="F29" s="11">
        <v>61</v>
      </c>
      <c r="G29" s="11">
        <v>87</v>
      </c>
      <c r="H29" s="11">
        <v>59</v>
      </c>
      <c r="I29" s="11">
        <v>77</v>
      </c>
      <c r="J29" s="11">
        <v>95</v>
      </c>
      <c r="K29" s="11">
        <v>81</v>
      </c>
      <c r="L29" s="11"/>
      <c r="M29" s="11"/>
      <c r="N29" s="11"/>
      <c r="O29" s="11"/>
      <c r="P29" s="11"/>
      <c r="Q29" s="11"/>
      <c r="R29" s="11"/>
      <c r="S29" s="11"/>
      <c r="T29" s="12"/>
      <c r="U29" s="12"/>
      <c r="V29" s="24">
        <f t="shared" si="5"/>
        <v>8</v>
      </c>
      <c r="W29" s="12">
        <f t="shared" si="7"/>
        <v>632</v>
      </c>
      <c r="X29" s="25">
        <f t="shared" si="6"/>
        <v>79</v>
      </c>
      <c r="Y29" s="12">
        <f t="shared" si="8"/>
        <v>105</v>
      </c>
      <c r="Z29" s="27">
        <f t="shared" si="9"/>
        <v>59</v>
      </c>
    </row>
    <row r="30" spans="1:26" ht="13.5" thickBot="1">
      <c r="A30" s="33"/>
      <c r="B30" s="22" t="s">
        <v>39</v>
      </c>
      <c r="C30" s="19" t="s">
        <v>40</v>
      </c>
      <c r="D30" s="20">
        <v>110</v>
      </c>
      <c r="E30" s="20">
        <v>115</v>
      </c>
      <c r="F30" s="20">
        <v>95</v>
      </c>
      <c r="G30" s="20">
        <v>101</v>
      </c>
      <c r="H30" s="20">
        <v>121</v>
      </c>
      <c r="I30" s="20">
        <v>125</v>
      </c>
      <c r="J30" s="20">
        <v>118</v>
      </c>
      <c r="K30" s="20">
        <v>114</v>
      </c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30">
        <f t="shared" si="5"/>
        <v>8</v>
      </c>
      <c r="W30" s="21">
        <f t="shared" si="7"/>
        <v>899</v>
      </c>
      <c r="X30" s="31">
        <f t="shared" si="6"/>
        <v>112.375</v>
      </c>
      <c r="Y30" s="21">
        <f t="shared" si="8"/>
        <v>125</v>
      </c>
      <c r="Z30" s="32">
        <f t="shared" si="9"/>
        <v>95</v>
      </c>
    </row>
  </sheetData>
  <autoFilter ref="A1:Z27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sortState ref="A4:CN48">
      <sortCondition ref="B1:B48"/>
    </sortState>
  </autoFilter>
  <mergeCells count="4">
    <mergeCell ref="A1:A2"/>
    <mergeCell ref="B1:B2"/>
    <mergeCell ref="C1:C2"/>
    <mergeCell ref="D1:Z1"/>
  </mergeCells>
  <conditionalFormatting sqref="B3:B4 B8 B9:C30 B5:C7 B1:C1 D1:D2 E2:Z2 W3:Z30">
    <cfRule type="cellIs" dxfId="4" priority="5" stopIfTrue="1" operator="equal">
      <formula>0</formula>
    </cfRule>
  </conditionalFormatting>
  <conditionalFormatting sqref="V6:V7 V9 V11 V13 D12:V12 D3:V5 D8:V8 D10:V10 D14:V14 V15:V30">
    <cfRule type="cellIs" dxfId="3" priority="4" stopIfTrue="1" operator="greaterThanOrEqual">
      <formula>200</formula>
    </cfRule>
  </conditionalFormatting>
  <conditionalFormatting sqref="D3:U30">
    <cfRule type="cellIs" dxfId="2" priority="3" stopIfTrue="1" operator="greaterThan">
      <formula>199</formula>
    </cfRule>
  </conditionalFormatting>
  <conditionalFormatting sqref="D3:U30">
    <cfRule type="cellIs" dxfId="1" priority="1" stopIfTrue="1" operator="greaterThan">
      <formula>200</formula>
    </cfRule>
    <cfRule type="cellIs" dxfId="0" priority="2" stopIfTrue="1" operator="greaterThan">
      <formula>200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ramby</cp:lastModifiedBy>
  <cp:lastPrinted>2014-10-20T20:33:04Z</cp:lastPrinted>
  <dcterms:created xsi:type="dcterms:W3CDTF">2014-10-20T15:20:40Z</dcterms:created>
  <dcterms:modified xsi:type="dcterms:W3CDTF">2014-10-30T15:17:06Z</dcterms:modified>
</cp:coreProperties>
</file>